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2049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</definedNames>
  <calcPr calcId="125725"/>
</workbook>
</file>

<file path=xl/calcChain.xml><?xml version="1.0" encoding="utf-8"?>
<calcChain xmlns="http://schemas.openxmlformats.org/spreadsheetml/2006/main">
  <c r="I13" i="6"/>
  <c r="I12"/>
  <c r="I11"/>
  <c r="I10" s="1"/>
  <c r="I14"/>
  <c r="J31"/>
  <c r="J30"/>
  <c r="J29"/>
  <c r="J28"/>
  <c r="I27"/>
  <c r="I21"/>
  <c r="J25"/>
  <c r="J24"/>
  <c r="J20"/>
  <c r="I16"/>
  <c r="H21"/>
  <c r="G21"/>
  <c r="F21"/>
  <c r="E21"/>
  <c r="D21"/>
  <c r="H14"/>
  <c r="G14"/>
  <c r="F14"/>
  <c r="J14" s="1"/>
  <c r="E14"/>
  <c r="D14"/>
  <c r="H13" l="1"/>
  <c r="H12"/>
  <c r="G13"/>
  <c r="G12"/>
  <c r="F13"/>
  <c r="F12"/>
  <c r="E13"/>
  <c r="E12"/>
  <c r="H11"/>
  <c r="G11"/>
  <c r="F11"/>
  <c r="D13"/>
  <c r="D12"/>
  <c r="E11"/>
  <c r="D11"/>
  <c r="J12"/>
  <c r="H10"/>
  <c r="H27"/>
  <c r="G27"/>
  <c r="F27"/>
  <c r="E27"/>
  <c r="D27"/>
  <c r="J26"/>
  <c r="J23"/>
  <c r="J22"/>
  <c r="J19"/>
  <c r="J18"/>
  <c r="J17"/>
  <c r="H16"/>
  <c r="G16"/>
  <c r="F16"/>
  <c r="E16"/>
  <c r="D16"/>
  <c r="J13" l="1"/>
  <c r="E10"/>
  <c r="J11"/>
  <c r="J10" s="1"/>
  <c r="G10"/>
  <c r="F10"/>
  <c r="J21"/>
  <c r="D10"/>
  <c r="J27"/>
  <c r="J16"/>
</calcChain>
</file>

<file path=xl/sharedStrings.xml><?xml version="1.0" encoding="utf-8"?>
<sst xmlns="http://schemas.openxmlformats.org/spreadsheetml/2006/main" count="38" uniqueCount="24">
  <si>
    <t>Статус</t>
  </si>
  <si>
    <t>Наименование  Подпрограммы</t>
  </si>
  <si>
    <t>Ответственный исполнитель, соисполнители</t>
  </si>
  <si>
    <t>Оценка расходов (тыс. руб.), годы</t>
  </si>
  <si>
    <t>Итого 
на период</t>
  </si>
  <si>
    <t>Федеральный бюджет</t>
  </si>
  <si>
    <t>Районный бюджет</t>
  </si>
  <si>
    <t>Местный бюджет</t>
  </si>
  <si>
    <t>Подпрограмма 1</t>
  </si>
  <si>
    <t>"Реконструкция и капитальный ремонт объектов жилищно-коммунальной инфраструктуры на территории Поканаевского сельсовета»</t>
  </si>
  <si>
    <t>Подпрограмма 2</t>
  </si>
  <si>
    <t xml:space="preserve"> "Защита от чрезвычайных ситуаций  природного и техногенного характера и обеспечение безопасности населения на территории Поканаевского сельсовета »</t>
  </si>
  <si>
    <t>"Содержание автомобильных дорог общего пользования местного значения в границах Поканаевского сельсовета »</t>
  </si>
  <si>
    <t>Подпрограмма 3</t>
  </si>
  <si>
    <t xml:space="preserve">Муниципальная программа </t>
  </si>
  <si>
    <t>"Развитие системы жизнеобеспечения на территории Поканаевского сельсовета Нижнеингашского района»</t>
  </si>
  <si>
    <t xml:space="preserve">Всего                                                              в том числе:                                                            </t>
  </si>
  <si>
    <t>в том числе:</t>
  </si>
  <si>
    <r>
      <rPr>
        <b/>
        <sz val="16"/>
        <rFont val="Times New Roman"/>
        <family val="1"/>
        <charset val="204"/>
      </rPr>
      <t xml:space="preserve">Итого     </t>
    </r>
    <r>
      <rPr>
        <sz val="12"/>
        <rFont val="Times New Roman"/>
        <family val="1"/>
        <charset val="204"/>
      </rPr>
      <t xml:space="preserve">                                                        в том числе:                                                            </t>
    </r>
  </si>
  <si>
    <r>
      <rPr>
        <b/>
        <sz val="16"/>
        <rFont val="Times New Roman"/>
        <family val="1"/>
        <charset val="204"/>
      </rPr>
      <t xml:space="preserve">Итого      </t>
    </r>
    <r>
      <rPr>
        <sz val="12"/>
        <rFont val="Times New Roman"/>
        <family val="1"/>
        <charset val="204"/>
      </rPr>
      <t xml:space="preserve">                                                        в том числе:                                                            </t>
    </r>
  </si>
  <si>
    <r>
      <t xml:space="preserve">Ресурсное обеспечение  и прогнозная оценка расходов на реализацию целей   Программы  </t>
    </r>
    <r>
      <rPr>
        <sz val="18"/>
        <rFont val="Times New Roman"/>
        <family val="1"/>
        <charset val="204"/>
      </rPr>
      <t>"</t>
    </r>
    <r>
      <rPr>
        <b/>
        <sz val="18"/>
        <rFont val="Times New Roman"/>
        <family val="1"/>
        <charset val="204"/>
      </rPr>
      <t xml:space="preserve">Развитие системы жизнеобеспечения на территории Поканаевского сельсовета                                                                                                      </t>
    </r>
  </si>
  <si>
    <t>Краевой бюджет</t>
  </si>
  <si>
    <t>Приложение № 4
к  Программе 1  "Развитие системы жизнеобеспечения на территории Поканаевского сельсовета »                                                                                    к Постановлению от 13.11.2015 № 26</t>
  </si>
  <si>
    <t>Приложение № 6
 Постановления от 24.03.2017 № 6</t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</si>
</sst>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sz val="8"/>
      <name val="Arial"/>
      <family val="2"/>
    </font>
    <font>
      <sz val="12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Arial"/>
      <family val="2"/>
    </font>
    <font>
      <b/>
      <sz val="13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</font>
    <font>
      <sz val="16"/>
      <name val="Times New Roman"/>
      <family val="1"/>
      <charset val="204"/>
    </font>
    <font>
      <sz val="16"/>
      <name val="Arial"/>
      <family val="2"/>
    </font>
    <font>
      <sz val="13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66">
    <xf numFmtId="0" fontId="0" fillId="0" borderId="0" xfId="0"/>
    <xf numFmtId="49" fontId="19" fillId="0" borderId="10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164" fontId="22" fillId="24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center" wrapText="1"/>
    </xf>
    <xf numFmtId="0" fontId="19" fillId="25" borderId="0" xfId="0" applyFont="1" applyFill="1"/>
    <xf numFmtId="0" fontId="19" fillId="24" borderId="0" xfId="0" applyFont="1" applyFill="1" applyAlignment="1">
      <alignment horizontal="center" vertical="center" wrapText="1"/>
    </xf>
    <xf numFmtId="0" fontId="19" fillId="25" borderId="10" xfId="0" applyNumberFormat="1" applyFont="1" applyFill="1" applyBorder="1" applyAlignment="1">
      <alignment vertical="center"/>
    </xf>
    <xf numFmtId="0" fontId="24" fillId="0" borderId="10" xfId="0" applyNumberFormat="1" applyFont="1" applyBorder="1" applyAlignment="1">
      <alignment vertical="center"/>
    </xf>
    <xf numFmtId="0" fontId="19" fillId="24" borderId="0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horizontal="center" vertical="top" wrapText="1"/>
    </xf>
    <xf numFmtId="0" fontId="26" fillId="0" borderId="13" xfId="0" applyFont="1" applyBorder="1" applyAlignment="1">
      <alignment vertical="top"/>
    </xf>
    <xf numFmtId="49" fontId="19" fillId="0" borderId="10" xfId="0" applyNumberFormat="1" applyFont="1" applyFill="1" applyBorder="1" applyAlignment="1">
      <alignment horizontal="center" vertical="top" wrapText="1"/>
    </xf>
    <xf numFmtId="0" fontId="19" fillId="24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top"/>
    </xf>
    <xf numFmtId="49" fontId="28" fillId="0" borderId="10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left" vertical="top" wrapText="1"/>
    </xf>
    <xf numFmtId="0" fontId="19" fillId="0" borderId="10" xfId="0" applyNumberFormat="1" applyFont="1" applyFill="1" applyBorder="1" applyAlignment="1">
      <alignment vertical="center"/>
    </xf>
    <xf numFmtId="0" fontId="26" fillId="25" borderId="13" xfId="0" applyFont="1" applyFill="1" applyBorder="1" applyAlignment="1">
      <alignment vertical="top"/>
    </xf>
    <xf numFmtId="0" fontId="26" fillId="0" borderId="13" xfId="0" applyFont="1" applyBorder="1" applyAlignment="1">
      <alignment vertical="top"/>
    </xf>
    <xf numFmtId="2" fontId="23" fillId="0" borderId="10" xfId="0" applyNumberFormat="1" applyFont="1" applyBorder="1" applyAlignment="1">
      <alignment vertical="center"/>
    </xf>
    <xf numFmtId="2" fontId="23" fillId="25" borderId="10" xfId="0" applyNumberFormat="1" applyFont="1" applyFill="1" applyBorder="1" applyAlignment="1">
      <alignment vertical="center"/>
    </xf>
    <xf numFmtId="2" fontId="24" fillId="0" borderId="10" xfId="0" applyNumberFormat="1" applyFont="1" applyBorder="1" applyAlignment="1">
      <alignment vertical="center"/>
    </xf>
    <xf numFmtId="2" fontId="24" fillId="25" borderId="10" xfId="0" applyNumberFormat="1" applyFont="1" applyFill="1" applyBorder="1" applyAlignment="1">
      <alignment vertical="center"/>
    </xf>
    <xf numFmtId="2" fontId="19" fillId="0" borderId="10" xfId="0" applyNumberFormat="1" applyFont="1" applyFill="1" applyBorder="1" applyAlignment="1">
      <alignment vertical="center"/>
    </xf>
    <xf numFmtId="2" fontId="19" fillId="25" borderId="10" xfId="0" applyNumberFormat="1" applyFont="1" applyFill="1" applyBorder="1" applyAlignment="1">
      <alignment vertical="center"/>
    </xf>
    <xf numFmtId="2" fontId="19" fillId="24" borderId="10" xfId="0" applyNumberFormat="1" applyFont="1" applyFill="1" applyBorder="1"/>
    <xf numFmtId="2" fontId="19" fillId="25" borderId="10" xfId="0" applyNumberFormat="1" applyFont="1" applyFill="1" applyBorder="1"/>
    <xf numFmtId="2" fontId="35" fillId="0" borderId="10" xfId="0" applyNumberFormat="1" applyFont="1" applyBorder="1" applyAlignment="1">
      <alignment vertical="center"/>
    </xf>
    <xf numFmtId="2" fontId="35" fillId="25" borderId="10" xfId="0" applyNumberFormat="1" applyFont="1" applyFill="1" applyBorder="1" applyAlignment="1">
      <alignment vertical="center"/>
    </xf>
    <xf numFmtId="2" fontId="23" fillId="0" borderId="10" xfId="0" applyNumberFormat="1" applyFont="1" applyBorder="1" applyAlignment="1">
      <alignment horizontal="center" vertical="center"/>
    </xf>
    <xf numFmtId="2" fontId="23" fillId="25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1" fillId="0" borderId="10" xfId="0" applyFont="1" applyFill="1" applyBorder="1" applyAlignment="1">
      <alignment horizontal="center" vertical="center" wrapText="1"/>
    </xf>
    <xf numFmtId="0" fontId="33" fillId="24" borderId="15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left" vertical="center" wrapText="1"/>
    </xf>
    <xf numFmtId="0" fontId="29" fillId="0" borderId="14" xfId="0" applyFont="1" applyBorder="1" applyAlignment="1">
      <alignment horizontal="left" wrapText="1"/>
    </xf>
    <xf numFmtId="0" fontId="29" fillId="0" borderId="11" xfId="0" applyFont="1" applyBorder="1" applyAlignment="1">
      <alignment horizontal="left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left" vertical="center" wrapText="1"/>
    </xf>
    <xf numFmtId="0" fontId="32" fillId="0" borderId="14" xfId="0" applyFont="1" applyBorder="1" applyAlignment="1">
      <alignment horizontal="left" wrapText="1"/>
    </xf>
    <xf numFmtId="0" fontId="32" fillId="0" borderId="11" xfId="0" applyFont="1" applyBorder="1" applyAlignment="1">
      <alignment horizontal="left" wrapText="1"/>
    </xf>
    <xf numFmtId="49" fontId="28" fillId="0" borderId="12" xfId="0" applyNumberFormat="1" applyFont="1" applyFill="1" applyBorder="1" applyAlignment="1">
      <alignment horizontal="center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49" fontId="28" fillId="0" borderId="11" xfId="0" applyNumberFormat="1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31" fillId="24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5" borderId="10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top" wrapText="1"/>
    </xf>
    <xf numFmtId="0" fontId="26" fillId="0" borderId="13" xfId="0" applyFont="1" applyBorder="1" applyAlignment="1">
      <alignment vertical="top"/>
    </xf>
    <xf numFmtId="0" fontId="31" fillId="0" borderId="12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zoomScale="80" zoomScaleNormal="80" workbookViewId="0">
      <selection activeCell="D3" sqref="D3"/>
    </sheetView>
  </sheetViews>
  <sheetFormatPr defaultColWidth="5" defaultRowHeight="152.25" customHeight="1"/>
  <cols>
    <col min="1" max="1" width="35.7109375" style="2" customWidth="1"/>
    <col min="2" max="3" width="38.140625" style="2" customWidth="1"/>
    <col min="4" max="4" width="13.7109375" style="2" customWidth="1"/>
    <col min="5" max="5" width="13.7109375" style="8" customWidth="1"/>
    <col min="6" max="6" width="14.140625" style="8" customWidth="1"/>
    <col min="7" max="7" width="13.7109375" style="3" customWidth="1"/>
    <col min="8" max="9" width="13.85546875" style="3" customWidth="1"/>
    <col min="10" max="10" width="14.28515625" style="3" customWidth="1"/>
    <col min="11" max="11" width="6.85546875" style="3" bestFit="1" customWidth="1"/>
    <col min="12" max="16384" width="5" style="3"/>
  </cols>
  <sheetData>
    <row r="1" spans="1:11" ht="71.25" customHeight="1">
      <c r="E1" s="54" t="s">
        <v>23</v>
      </c>
      <c r="F1" s="55"/>
      <c r="G1" s="55"/>
      <c r="H1" s="55"/>
      <c r="I1" s="55"/>
      <c r="J1" s="55"/>
      <c r="K1" s="55"/>
    </row>
    <row r="2" spans="1:11" ht="11.25" customHeight="1">
      <c r="A2" s="5"/>
      <c r="D2" s="56"/>
      <c r="E2" s="56"/>
      <c r="F2" s="56"/>
      <c r="G2" s="6"/>
      <c r="H2" s="6"/>
      <c r="I2" s="6"/>
    </row>
    <row r="3" spans="1:11" ht="125.25" customHeight="1">
      <c r="D3" s="16"/>
      <c r="E3" s="54" t="s">
        <v>22</v>
      </c>
      <c r="F3" s="55"/>
      <c r="G3" s="55"/>
      <c r="H3" s="55"/>
      <c r="I3" s="55"/>
      <c r="J3" s="35"/>
      <c r="K3" s="35"/>
    </row>
    <row r="4" spans="1:11" ht="30" hidden="1" customHeight="1">
      <c r="A4" s="7"/>
      <c r="B4" s="7"/>
      <c r="C4" s="7"/>
    </row>
    <row r="5" spans="1:11" ht="52.5" customHeight="1">
      <c r="A5" s="61" t="s">
        <v>20</v>
      </c>
      <c r="B5" s="62"/>
      <c r="C5" s="62"/>
      <c r="D5" s="62"/>
      <c r="E5" s="62"/>
      <c r="F5" s="62"/>
      <c r="G5" s="62"/>
      <c r="H5" s="62"/>
      <c r="I5" s="62"/>
      <c r="J5" s="62"/>
    </row>
    <row r="6" spans="1:11" ht="52.5" customHeight="1">
      <c r="A6" s="13"/>
      <c r="B6" s="14"/>
      <c r="C6" s="17"/>
      <c r="D6" s="14"/>
      <c r="E6" s="21"/>
      <c r="F6" s="21"/>
      <c r="G6" s="14"/>
      <c r="H6" s="14"/>
      <c r="I6" s="22"/>
      <c r="J6" s="14"/>
    </row>
    <row r="7" spans="1:11" s="4" customFormat="1" ht="28.5" customHeight="1">
      <c r="A7" s="57" t="s">
        <v>0</v>
      </c>
      <c r="B7" s="36" t="s">
        <v>1</v>
      </c>
      <c r="C7" s="63" t="s">
        <v>2</v>
      </c>
      <c r="D7" s="57" t="s">
        <v>3</v>
      </c>
      <c r="E7" s="57"/>
      <c r="F7" s="57"/>
      <c r="G7" s="57"/>
      <c r="H7" s="57"/>
      <c r="I7" s="57"/>
      <c r="J7" s="58"/>
    </row>
    <row r="8" spans="1:11" s="4" customFormat="1" ht="25.15" customHeight="1">
      <c r="A8" s="57"/>
      <c r="B8" s="36"/>
      <c r="C8" s="64"/>
      <c r="D8" s="36">
        <v>2014</v>
      </c>
      <c r="E8" s="60">
        <v>2015</v>
      </c>
      <c r="F8" s="60">
        <v>2016</v>
      </c>
      <c r="G8" s="52">
        <v>2017</v>
      </c>
      <c r="H8" s="52">
        <v>2018</v>
      </c>
      <c r="I8" s="52">
        <v>2019</v>
      </c>
      <c r="J8" s="57" t="s">
        <v>4</v>
      </c>
    </row>
    <row r="9" spans="1:11" s="4" customFormat="1" ht="35.25" customHeight="1">
      <c r="A9" s="57"/>
      <c r="B9" s="36"/>
      <c r="C9" s="65"/>
      <c r="D9" s="36"/>
      <c r="E9" s="60"/>
      <c r="F9" s="60"/>
      <c r="G9" s="59"/>
      <c r="H9" s="59"/>
      <c r="I9" s="53"/>
      <c r="J9" s="57"/>
    </row>
    <row r="10" spans="1:11" s="9" customFormat="1" ht="42.75" customHeight="1">
      <c r="A10" s="46" t="s">
        <v>14</v>
      </c>
      <c r="B10" s="49" t="s">
        <v>15</v>
      </c>
      <c r="C10" s="18" t="s">
        <v>16</v>
      </c>
      <c r="D10" s="33">
        <f>SUM(D11:D14)</f>
        <v>5717.6</v>
      </c>
      <c r="E10" s="34">
        <f t="shared" ref="E10:J10" si="0">SUM(E11:E14)</f>
        <v>6343.65</v>
      </c>
      <c r="F10" s="34">
        <f t="shared" si="0"/>
        <v>6968.93</v>
      </c>
      <c r="G10" s="33">
        <f t="shared" si="0"/>
        <v>4961.58</v>
      </c>
      <c r="H10" s="33">
        <f t="shared" si="0"/>
        <v>4145.3999999999996</v>
      </c>
      <c r="I10" s="33">
        <f t="shared" ref="I10" si="1">SUM(I11:I14)</f>
        <v>4021.4</v>
      </c>
      <c r="J10" s="33">
        <f t="shared" si="0"/>
        <v>32158.560000000001</v>
      </c>
    </row>
    <row r="11" spans="1:11" s="9" customFormat="1" ht="35.25" customHeight="1">
      <c r="A11" s="47"/>
      <c r="B11" s="50"/>
      <c r="C11" s="19" t="s">
        <v>21</v>
      </c>
      <c r="D11" s="23">
        <f t="shared" ref="D11:E13" si="2">D17+D22+D28</f>
        <v>1206.8</v>
      </c>
      <c r="E11" s="24">
        <f t="shared" si="2"/>
        <v>2609.79</v>
      </c>
      <c r="F11" s="24">
        <f t="shared" ref="F11:H11" si="3">F17+F22+F28</f>
        <v>2251.0500000000002</v>
      </c>
      <c r="G11" s="23">
        <f t="shared" si="3"/>
        <v>305</v>
      </c>
      <c r="H11" s="23">
        <f t="shared" si="3"/>
        <v>0</v>
      </c>
      <c r="I11" s="23">
        <f t="shared" ref="I11" si="4">I17+I22+I28</f>
        <v>0</v>
      </c>
      <c r="J11" s="23">
        <f>SUM(D11:I11)</f>
        <v>6372.64</v>
      </c>
    </row>
    <row r="12" spans="1:11" s="9" customFormat="1" ht="35.25" customHeight="1">
      <c r="A12" s="47"/>
      <c r="B12" s="50"/>
      <c r="C12" s="19" t="s">
        <v>6</v>
      </c>
      <c r="D12" s="23">
        <f t="shared" si="2"/>
        <v>0</v>
      </c>
      <c r="E12" s="24">
        <f t="shared" si="2"/>
        <v>0</v>
      </c>
      <c r="F12" s="24">
        <f t="shared" ref="F12:H13" si="5">F18+F23+F29</f>
        <v>0</v>
      </c>
      <c r="G12" s="23">
        <f t="shared" si="5"/>
        <v>0</v>
      </c>
      <c r="H12" s="23">
        <f t="shared" si="5"/>
        <v>0</v>
      </c>
      <c r="I12" s="23">
        <f t="shared" ref="I12" si="6">I18+I23+I29</f>
        <v>0</v>
      </c>
      <c r="J12" s="23">
        <f t="shared" ref="J12" si="7">SUM(D12:H12)</f>
        <v>0</v>
      </c>
    </row>
    <row r="13" spans="1:11" s="9" customFormat="1" ht="35.25" customHeight="1">
      <c r="A13" s="47"/>
      <c r="B13" s="50"/>
      <c r="C13" s="19" t="s">
        <v>5</v>
      </c>
      <c r="D13" s="23">
        <f t="shared" si="2"/>
        <v>71.7</v>
      </c>
      <c r="E13" s="24">
        <f t="shared" si="2"/>
        <v>67.5</v>
      </c>
      <c r="F13" s="24">
        <f t="shared" si="5"/>
        <v>64.5</v>
      </c>
      <c r="G13" s="23">
        <f t="shared" si="5"/>
        <v>63.9</v>
      </c>
      <c r="H13" s="23">
        <f t="shared" si="5"/>
        <v>0</v>
      </c>
      <c r="I13" s="23">
        <f t="shared" ref="I13" si="8">I19+I24+I30</f>
        <v>0</v>
      </c>
      <c r="J13" s="23">
        <f>SUM(D13:I13)</f>
        <v>267.59999999999997</v>
      </c>
    </row>
    <row r="14" spans="1:11" s="9" customFormat="1" ht="35.25" customHeight="1">
      <c r="A14" s="48"/>
      <c r="B14" s="51"/>
      <c r="C14" s="19" t="s">
        <v>7</v>
      </c>
      <c r="D14" s="23">
        <f>D20+D25+D31</f>
        <v>4439.1000000000004</v>
      </c>
      <c r="E14" s="23">
        <f t="shared" ref="E14:I14" si="9">E20+E25+E31</f>
        <v>3666.3599999999997</v>
      </c>
      <c r="F14" s="24">
        <f t="shared" si="9"/>
        <v>4653.38</v>
      </c>
      <c r="G14" s="23">
        <f t="shared" si="9"/>
        <v>4592.68</v>
      </c>
      <c r="H14" s="23">
        <f t="shared" si="9"/>
        <v>4145.3999999999996</v>
      </c>
      <c r="I14" s="23">
        <f t="shared" si="9"/>
        <v>4021.4</v>
      </c>
      <c r="J14" s="23">
        <f>SUM(D14:I14)</f>
        <v>25518.32</v>
      </c>
    </row>
    <row r="15" spans="1:11" ht="33.75" customHeight="1">
      <c r="A15" s="37" t="s">
        <v>17</v>
      </c>
      <c r="B15" s="38"/>
      <c r="C15" s="38"/>
      <c r="D15" s="38"/>
      <c r="E15" s="38"/>
      <c r="F15" s="38"/>
      <c r="G15" s="38"/>
      <c r="H15" s="38"/>
      <c r="I15" s="38"/>
      <c r="J15" s="39"/>
    </row>
    <row r="16" spans="1:11" ht="38.25" customHeight="1">
      <c r="A16" s="40" t="s">
        <v>8</v>
      </c>
      <c r="B16" s="43" t="s">
        <v>9</v>
      </c>
      <c r="C16" s="15" t="s">
        <v>18</v>
      </c>
      <c r="D16" s="23">
        <f>SUM(D17:D20)</f>
        <v>3218.9</v>
      </c>
      <c r="E16" s="24">
        <f t="shared" ref="E16:J16" si="10">SUM(E17:E20)</f>
        <v>2083.9</v>
      </c>
      <c r="F16" s="24">
        <f t="shared" si="10"/>
        <v>2015.83</v>
      </c>
      <c r="G16" s="23">
        <f t="shared" si="10"/>
        <v>1919.7800000000002</v>
      </c>
      <c r="H16" s="23">
        <f t="shared" si="10"/>
        <v>1751.9</v>
      </c>
      <c r="I16" s="23">
        <f t="shared" si="10"/>
        <v>1666.9</v>
      </c>
      <c r="J16" s="23">
        <f t="shared" si="10"/>
        <v>12657.21</v>
      </c>
    </row>
    <row r="17" spans="1:11" ht="39.75" customHeight="1">
      <c r="A17" s="41"/>
      <c r="B17" s="44"/>
      <c r="C17" s="1" t="s">
        <v>21</v>
      </c>
      <c r="D17" s="25">
        <v>1154.0999999999999</v>
      </c>
      <c r="E17" s="26">
        <v>434.65</v>
      </c>
      <c r="F17" s="26"/>
      <c r="G17" s="25"/>
      <c r="H17" s="25"/>
      <c r="I17" s="25"/>
      <c r="J17" s="25">
        <f>SUM(D17:H17)</f>
        <v>1588.75</v>
      </c>
      <c r="K17" s="12"/>
    </row>
    <row r="18" spans="1:11" ht="43.5" customHeight="1">
      <c r="A18" s="41"/>
      <c r="B18" s="44"/>
      <c r="C18" s="1" t="s">
        <v>6</v>
      </c>
      <c r="D18" s="27"/>
      <c r="E18" s="28"/>
      <c r="F18" s="28"/>
      <c r="G18" s="27"/>
      <c r="H18" s="27"/>
      <c r="I18" s="27"/>
      <c r="J18" s="25">
        <f t="shared" ref="J18:J19" si="11">SUM(D18:H18)</f>
        <v>0</v>
      </c>
    </row>
    <row r="19" spans="1:11" ht="42" customHeight="1">
      <c r="A19" s="41"/>
      <c r="B19" s="44"/>
      <c r="C19" s="1" t="s">
        <v>5</v>
      </c>
      <c r="D19" s="27"/>
      <c r="E19" s="28"/>
      <c r="F19" s="28"/>
      <c r="G19" s="27"/>
      <c r="H19" s="27"/>
      <c r="I19" s="27"/>
      <c r="J19" s="25">
        <f t="shared" si="11"/>
        <v>0</v>
      </c>
      <c r="K19" s="9"/>
    </row>
    <row r="20" spans="1:11" ht="51" customHeight="1">
      <c r="A20" s="42"/>
      <c r="B20" s="45"/>
      <c r="C20" s="1" t="s">
        <v>7</v>
      </c>
      <c r="D20" s="27">
        <v>2064.8000000000002</v>
      </c>
      <c r="E20" s="28">
        <v>1649.25</v>
      </c>
      <c r="F20" s="28">
        <v>2015.83</v>
      </c>
      <c r="G20" s="27">
        <v>1919.7800000000002</v>
      </c>
      <c r="H20" s="27">
        <v>1751.9</v>
      </c>
      <c r="I20" s="27">
        <v>1666.9</v>
      </c>
      <c r="J20" s="25">
        <f>SUM(D20:I20)</f>
        <v>11068.46</v>
      </c>
      <c r="K20" s="9"/>
    </row>
    <row r="21" spans="1:11" ht="51" customHeight="1">
      <c r="A21" s="40" t="s">
        <v>10</v>
      </c>
      <c r="B21" s="43" t="s">
        <v>11</v>
      </c>
      <c r="C21" s="15" t="s">
        <v>19</v>
      </c>
      <c r="D21" s="23">
        <f t="shared" ref="D21:I21" si="12">SUM(D22:D25)</f>
        <v>1943.7</v>
      </c>
      <c r="E21" s="23">
        <f t="shared" si="12"/>
        <v>1850.87</v>
      </c>
      <c r="F21" s="24">
        <f t="shared" si="12"/>
        <v>2242.29</v>
      </c>
      <c r="G21" s="23">
        <f t="shared" si="12"/>
        <v>2145.9</v>
      </c>
      <c r="H21" s="23">
        <f t="shared" si="12"/>
        <v>2023</v>
      </c>
      <c r="I21" s="23">
        <f t="shared" si="12"/>
        <v>1973</v>
      </c>
      <c r="J21" s="23">
        <f>SUM(J22:J25)</f>
        <v>12178.76</v>
      </c>
      <c r="K21" s="12"/>
    </row>
    <row r="22" spans="1:11" ht="37.5" customHeight="1">
      <c r="A22" s="41"/>
      <c r="B22" s="44"/>
      <c r="C22" s="1" t="s">
        <v>21</v>
      </c>
      <c r="D22" s="25"/>
      <c r="E22" s="32">
        <v>146.30000000000001</v>
      </c>
      <c r="F22" s="32">
        <v>15.05</v>
      </c>
      <c r="G22" s="31">
        <v>15</v>
      </c>
      <c r="H22" s="25"/>
      <c r="I22" s="25"/>
      <c r="J22" s="25">
        <f>SUM(D22:H22)</f>
        <v>176.35000000000002</v>
      </c>
    </row>
    <row r="23" spans="1:11" ht="38.25" customHeight="1">
      <c r="A23" s="41"/>
      <c r="B23" s="44"/>
      <c r="C23" s="1" t="s">
        <v>6</v>
      </c>
      <c r="D23" s="27"/>
      <c r="E23" s="28"/>
      <c r="F23" s="28"/>
      <c r="G23" s="27"/>
      <c r="H23" s="27"/>
      <c r="I23" s="27"/>
      <c r="J23" s="25">
        <f t="shared" ref="J23:J26" si="13">SUM(D23:H23)</f>
        <v>0</v>
      </c>
      <c r="K23" s="9"/>
    </row>
    <row r="24" spans="1:11" ht="38.25" customHeight="1">
      <c r="A24" s="41"/>
      <c r="B24" s="44"/>
      <c r="C24" s="1" t="s">
        <v>5</v>
      </c>
      <c r="D24" s="27">
        <v>71.7</v>
      </c>
      <c r="E24" s="28">
        <v>67.5</v>
      </c>
      <c r="F24" s="28">
        <v>64.5</v>
      </c>
      <c r="G24" s="27">
        <v>63.9</v>
      </c>
      <c r="H24" s="27"/>
      <c r="I24" s="27"/>
      <c r="J24" s="25">
        <f>SUM(D24:I24)</f>
        <v>267.59999999999997</v>
      </c>
      <c r="K24" s="9"/>
    </row>
    <row r="25" spans="1:11" ht="53.25" customHeight="1">
      <c r="A25" s="41"/>
      <c r="B25" s="44"/>
      <c r="C25" s="1" t="s">
        <v>7</v>
      </c>
      <c r="D25" s="29">
        <v>1872</v>
      </c>
      <c r="E25" s="30">
        <v>1637.07</v>
      </c>
      <c r="F25" s="30">
        <v>2162.7399999999998</v>
      </c>
      <c r="G25" s="29">
        <v>2067</v>
      </c>
      <c r="H25" s="29">
        <v>2023</v>
      </c>
      <c r="I25" s="29">
        <v>1973</v>
      </c>
      <c r="J25" s="25">
        <f>SUM(D25:I25)</f>
        <v>11734.81</v>
      </c>
      <c r="K25" s="9"/>
    </row>
    <row r="26" spans="1:11" ht="152.25" hidden="1" customHeight="1">
      <c r="A26" s="42"/>
      <c r="B26" s="45"/>
      <c r="C26" s="1" t="s">
        <v>7</v>
      </c>
      <c r="D26" s="20">
        <v>1872</v>
      </c>
      <c r="E26" s="10">
        <v>1780.2</v>
      </c>
      <c r="F26" s="10">
        <v>2609.8000000000002</v>
      </c>
      <c r="G26" s="20">
        <v>1458.2</v>
      </c>
      <c r="H26" s="20">
        <v>1320.1</v>
      </c>
      <c r="I26" s="20"/>
      <c r="J26" s="11">
        <f t="shared" si="13"/>
        <v>9040.2999999999993</v>
      </c>
      <c r="K26" s="9"/>
    </row>
    <row r="27" spans="1:11" ht="43.5" customHeight="1">
      <c r="A27" s="40" t="s">
        <v>13</v>
      </c>
      <c r="B27" s="43" t="s">
        <v>12</v>
      </c>
      <c r="C27" s="15" t="s">
        <v>19</v>
      </c>
      <c r="D27" s="23">
        <f>SUM(D28:D31)</f>
        <v>555</v>
      </c>
      <c r="E27" s="24">
        <f t="shared" ref="E27" si="14">SUM(E28:E31)</f>
        <v>2408.88</v>
      </c>
      <c r="F27" s="24">
        <f t="shared" ref="F27" si="15">SUM(F28:F31)</f>
        <v>2710.81</v>
      </c>
      <c r="G27" s="23">
        <f t="shared" ref="G27" si="16">SUM(G28:G31)</f>
        <v>895.9</v>
      </c>
      <c r="H27" s="23">
        <f t="shared" ref="H27:I27" si="17">SUM(H28:H31)</f>
        <v>370.5</v>
      </c>
      <c r="I27" s="23">
        <f t="shared" si="17"/>
        <v>381.5</v>
      </c>
      <c r="J27" s="23">
        <f t="shared" ref="J27" si="18">SUM(J28:J31)</f>
        <v>7322.59</v>
      </c>
    </row>
    <row r="28" spans="1:11" ht="43.5" customHeight="1">
      <c r="A28" s="41"/>
      <c r="B28" s="44"/>
      <c r="C28" s="1" t="s">
        <v>21</v>
      </c>
      <c r="D28" s="31">
        <v>52.7</v>
      </c>
      <c r="E28" s="32">
        <v>2028.84</v>
      </c>
      <c r="F28" s="32">
        <v>2236</v>
      </c>
      <c r="G28" s="31">
        <v>290</v>
      </c>
      <c r="H28" s="31"/>
      <c r="I28" s="31"/>
      <c r="J28" s="25">
        <f>SUM(D28:I28)</f>
        <v>4607.54</v>
      </c>
    </row>
    <row r="29" spans="1:11" ht="43.5" customHeight="1">
      <c r="A29" s="41"/>
      <c r="B29" s="44"/>
      <c r="C29" s="1" t="s">
        <v>6</v>
      </c>
      <c r="D29" s="27"/>
      <c r="E29" s="28"/>
      <c r="F29" s="28"/>
      <c r="G29" s="27"/>
      <c r="H29" s="27"/>
      <c r="I29" s="27"/>
      <c r="J29" s="25">
        <f t="shared" ref="J29:J31" si="19">SUM(D29:I29)</f>
        <v>0</v>
      </c>
    </row>
    <row r="30" spans="1:11" ht="43.5" customHeight="1">
      <c r="A30" s="41"/>
      <c r="B30" s="44"/>
      <c r="C30" s="1" t="s">
        <v>5</v>
      </c>
      <c r="D30" s="27"/>
      <c r="E30" s="28"/>
      <c r="F30" s="28"/>
      <c r="G30" s="27"/>
      <c r="H30" s="27"/>
      <c r="I30" s="27"/>
      <c r="J30" s="25">
        <f t="shared" si="19"/>
        <v>0</v>
      </c>
    </row>
    <row r="31" spans="1:11" ht="43.5" customHeight="1">
      <c r="A31" s="42"/>
      <c r="B31" s="45"/>
      <c r="C31" s="1" t="s">
        <v>7</v>
      </c>
      <c r="D31" s="27">
        <v>502.3</v>
      </c>
      <c r="E31" s="28">
        <v>380.04</v>
      </c>
      <c r="F31" s="28">
        <v>474.81</v>
      </c>
      <c r="G31" s="27">
        <v>605.9</v>
      </c>
      <c r="H31" s="27">
        <v>370.5</v>
      </c>
      <c r="I31" s="27">
        <v>381.5</v>
      </c>
      <c r="J31" s="25">
        <f t="shared" si="19"/>
        <v>2715.05</v>
      </c>
    </row>
    <row r="32" spans="1:11" ht="45.75" customHeight="1"/>
    <row r="33" ht="30.75" customHeight="1"/>
    <row r="34" ht="30.75" customHeight="1"/>
    <row r="35" ht="34.5" customHeight="1"/>
    <row r="36" ht="22.5" customHeight="1"/>
    <row r="37" ht="24.75" customHeight="1"/>
    <row r="38" ht="36" customHeight="1"/>
    <row r="39" ht="22.5" customHeight="1"/>
    <row r="40" ht="27" customHeight="1"/>
    <row r="41" ht="27" customHeight="1"/>
    <row r="42" ht="36" customHeight="1"/>
  </sheetData>
  <mergeCells count="24">
    <mergeCell ref="E3:I3"/>
    <mergeCell ref="E1:K1"/>
    <mergeCell ref="D2:F2"/>
    <mergeCell ref="D7:J7"/>
    <mergeCell ref="H8:H9"/>
    <mergeCell ref="F8:F9"/>
    <mergeCell ref="A5:J5"/>
    <mergeCell ref="C7:C9"/>
    <mergeCell ref="J8:J9"/>
    <mergeCell ref="D8:D9"/>
    <mergeCell ref="E8:E9"/>
    <mergeCell ref="G8:G9"/>
    <mergeCell ref="A7:A9"/>
    <mergeCell ref="B7:B9"/>
    <mergeCell ref="A15:J15"/>
    <mergeCell ref="A27:A31"/>
    <mergeCell ref="B27:B31"/>
    <mergeCell ref="A21:A26"/>
    <mergeCell ref="B21:B26"/>
    <mergeCell ref="A16:A20"/>
    <mergeCell ref="B16:B20"/>
    <mergeCell ref="A10:A14"/>
    <mergeCell ref="B10:B14"/>
    <mergeCell ref="I8:I9"/>
  </mergeCells>
  <phoneticPr fontId="20" type="noConversion"/>
  <pageMargins left="0.39370078740157483" right="0.39370078740157483" top="0.59055118110236227" bottom="0.19685039370078741" header="0.51181102362204722" footer="0.51181102362204722"/>
  <pageSetup paperSize="9" scale="55" orientation="landscape" verticalDpi="0" r:id="rId1"/>
  <headerFooter alignWithMargins="0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2017-03-29T10:18:52Z</cp:lastPrinted>
  <dcterms:created xsi:type="dcterms:W3CDTF">2009-01-13T06:15:41Z</dcterms:created>
  <dcterms:modified xsi:type="dcterms:W3CDTF">2017-03-29T10:18:55Z</dcterms:modified>
</cp:coreProperties>
</file>